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0" windowWidth="19140" windowHeight="7330"/>
  </bookViews>
  <sheets>
    <sheet name="Insumos" sheetId="1" r:id="rId1"/>
    <sheet name="Usuários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C3" i="2" l="1"/>
  <c r="F2" i="2" s="1"/>
  <c r="C8" i="2"/>
  <c r="F3" i="2" s="1"/>
  <c r="C13" i="2"/>
  <c r="F4" i="2" s="1"/>
  <c r="B4" i="2"/>
  <c r="C4" i="2" s="1"/>
  <c r="G2" i="2" s="1"/>
  <c r="B9" i="2"/>
  <c r="C9" i="2" s="1"/>
  <c r="G3" i="2" s="1"/>
  <c r="B14" i="2"/>
  <c r="C14" i="2" s="1"/>
  <c r="G4" i="2" s="1"/>
  <c r="B24" i="2"/>
  <c r="C24" i="2" s="1"/>
  <c r="G6" i="2" s="1"/>
  <c r="B19" i="2"/>
  <c r="C19" i="2" s="1"/>
  <c r="G5" i="2" s="1"/>
  <c r="C23" i="2"/>
  <c r="F6" i="2" s="1"/>
  <c r="C18" i="2"/>
  <c r="F5" i="2" s="1"/>
</calcChain>
</file>

<file path=xl/sharedStrings.xml><?xml version="1.0" encoding="utf-8"?>
<sst xmlns="http://schemas.openxmlformats.org/spreadsheetml/2006/main" count="197" uniqueCount="110">
  <si>
    <t>QUANTIDADE DE REQUISIÇÃO</t>
  </si>
  <si>
    <t>FEV./2016</t>
  </si>
  <si>
    <t>MAR./2016</t>
  </si>
  <si>
    <t>ABR./2016</t>
  </si>
  <si>
    <t>MAI./2016</t>
  </si>
  <si>
    <t>JUN./2016</t>
  </si>
  <si>
    <t>QUANTIDADE DE IMPRESSÃO</t>
  </si>
  <si>
    <t>QUANTIDADE DE PAPEL UTILIZADO</t>
  </si>
  <si>
    <t>QUANTIDADE DE REQUISIÇÃO DE DIGITALIZAÇÃO</t>
  </si>
  <si>
    <t>QUANTIDADE DE FOLHAS DIGITALIZADAS</t>
  </si>
  <si>
    <t>TEMPO UTILIZADO</t>
  </si>
  <si>
    <t>JUL./2016</t>
  </si>
  <si>
    <t>AGO./2016</t>
  </si>
  <si>
    <t>SET./2016</t>
  </si>
  <si>
    <t>OUT./2016</t>
  </si>
  <si>
    <t>NOV./2016</t>
  </si>
  <si>
    <t>DEZ./2016</t>
  </si>
  <si>
    <t>TOTAL</t>
  </si>
  <si>
    <t>Qtidade</t>
  </si>
  <si>
    <t>%</t>
  </si>
  <si>
    <t>Número Total de Usuários Docentes</t>
  </si>
  <si>
    <t>Número de Usuários Docentes que utilizaram os serviços</t>
  </si>
  <si>
    <t>Número de Usuários Docentes que NÃO utilizaram os serviços</t>
  </si>
  <si>
    <t>FEVEREIRO/2016</t>
  </si>
  <si>
    <t>MARÇO/2016</t>
  </si>
  <si>
    <t>ABRIL/2016</t>
  </si>
  <si>
    <t>MAIO/2016</t>
  </si>
  <si>
    <t>JUNHO/2016</t>
  </si>
  <si>
    <t>Hellena Queiroz</t>
  </si>
  <si>
    <t>Sílvia Bonjour</t>
  </si>
  <si>
    <t>Marcelo Batista</t>
  </si>
  <si>
    <t>Edimárcio Rocha</t>
  </si>
  <si>
    <t>Marcelo Silva</t>
  </si>
  <si>
    <t>Diego Carneiro</t>
  </si>
  <si>
    <t>Rosilene Carvalho</t>
  </si>
  <si>
    <t>Ricardo Filho</t>
  </si>
  <si>
    <t>Nelson Odi</t>
  </si>
  <si>
    <t>Mariliana Alves</t>
  </si>
  <si>
    <t>Ivanildo Santos</t>
  </si>
  <si>
    <t>Cleber Feitosa</t>
  </si>
  <si>
    <t>Mirian Araújo</t>
  </si>
  <si>
    <t>Marcio Gomes</t>
  </si>
  <si>
    <t>Tatiane Siqueri</t>
  </si>
  <si>
    <t>João Santos</t>
  </si>
  <si>
    <t>Claudyanne Almeida</t>
  </si>
  <si>
    <t>Wilson Soares</t>
  </si>
  <si>
    <t>Jussara Ferreira</t>
  </si>
  <si>
    <t>Magda Santos</t>
  </si>
  <si>
    <t>Tiego Sardinha</t>
  </si>
  <si>
    <t>Loanna Silva</t>
  </si>
  <si>
    <t>Jorge Monsalve</t>
  </si>
  <si>
    <t>Sidnei Albacete</t>
  </si>
  <si>
    <t>Itamar Valério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</si>
  <si>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</si>
  <si>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</si>
  <si>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</si>
  <si>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</si>
  <si>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</si>
  <si>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</si>
  <si>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</si>
  <si>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</si>
  <si>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</si>
  <si>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</si>
  <si>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</si>
  <si>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</si>
  <si>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</si>
  <si>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</si>
  <si>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</si>
  <si>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</si>
  <si>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</si>
  <si>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</si>
  <si>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</si>
  <si>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</si>
  <si>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</si>
  <si>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</si>
  <si>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</si>
  <si>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</si>
  <si>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</si>
  <si>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</si>
  <si>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</si>
  <si>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</si>
  <si>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</si>
  <si>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</si>
  <si>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</si>
  <si>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</si>
  <si>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</si>
  <si>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</si>
  <si>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</si>
  <si>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</si>
  <si>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</si>
  <si>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Adriane Barth</t>
  </si>
  <si>
    <t>Luciano Lima</t>
  </si>
  <si>
    <t>Eliézer Silva</t>
  </si>
  <si>
    <t>Adergildo Mendes</t>
  </si>
  <si>
    <t>Maria Camargo</t>
  </si>
  <si>
    <t>Marcos Rabelo</t>
  </si>
  <si>
    <t>Célio Pedraça</t>
  </si>
  <si>
    <t>Marcos Vilela</t>
  </si>
  <si>
    <t>Diogo Silva</t>
  </si>
  <si>
    <t>Larissa Faria</t>
  </si>
  <si>
    <t>Arlete Oliviera</t>
  </si>
  <si>
    <t>Eduardo Maciel</t>
  </si>
  <si>
    <t>Ademilso Matos</t>
  </si>
  <si>
    <t>Valter Silva</t>
  </si>
  <si>
    <t>karina Tarca</t>
  </si>
  <si>
    <t>Antônio Machado</t>
  </si>
  <si>
    <t>038</t>
  </si>
  <si>
    <t>039</t>
  </si>
  <si>
    <t>040</t>
  </si>
  <si>
    <t>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</si>
</sst>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Spranq eco sans"/>
      <family val="2"/>
    </font>
    <font>
      <sz val="10"/>
      <color theme="1"/>
      <name val="Spranq eco sans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.2"/>
      <color rgb="FF000000"/>
      <name val="Arial"/>
      <family val="2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wrapText="1"/>
    </xf>
    <xf numFmtId="21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Border="1"/>
    <xf numFmtId="0" fontId="6" fillId="0" borderId="3" xfId="0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justify" vertical="justify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21" fontId="2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7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t-BR" sz="1400">
                <a:latin typeface="Arial" panose="020B0604020202020204" pitchFamily="34" charset="0"/>
                <a:cs typeface="Arial" panose="020B0604020202020204" pitchFamily="34" charset="0"/>
              </a:rPr>
              <a:t>QUANTIDADE DE IMPRESSÃO E PAPEL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(Insumos!$C$2,Insumos!$C$3,Insumos!$C$4,Insumos!$C$5,Insumos!$C$6)</c:f>
              <c:strCache>
                <c:ptCount val="5"/>
                <c:pt idx="0">
                  <c:v>FEV./2016</c:v>
                </c:pt>
                <c:pt idx="1">
                  <c:v>MAR./2016</c:v>
                </c:pt>
                <c:pt idx="2">
                  <c:v>ABR./2016</c:v>
                </c:pt>
                <c:pt idx="3">
                  <c:v>MAI./2016</c:v>
                </c:pt>
                <c:pt idx="4">
                  <c:v>JUN./2016</c:v>
                </c:pt>
              </c:strCache>
            </c:strRef>
          </c:cat>
          <c:val>
            <c:numRef>
              <c:f>(Insumos!$D$2,Insumos!$D$3,Insumos!$D$4,Insumos!$D$5,Insumos!$D$6)</c:f>
              <c:numCache>
                <c:formatCode>#,##0</c:formatCode>
                <c:ptCount val="5"/>
                <c:pt idx="0">
                  <c:v>9872</c:v>
                </c:pt>
                <c:pt idx="1">
                  <c:v>15271</c:v>
                </c:pt>
                <c:pt idx="2">
                  <c:v>15163</c:v>
                </c:pt>
                <c:pt idx="3">
                  <c:v>15850</c:v>
                </c:pt>
                <c:pt idx="4">
                  <c:v>26052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(Insumos!$C$2,Insumos!$C$3,Insumos!$C$4,Insumos!$C$5,Insumos!$C$6)</c:f>
              <c:strCache>
                <c:ptCount val="5"/>
                <c:pt idx="0">
                  <c:v>FEV./2016</c:v>
                </c:pt>
                <c:pt idx="1">
                  <c:v>MAR./2016</c:v>
                </c:pt>
                <c:pt idx="2">
                  <c:v>ABR./2016</c:v>
                </c:pt>
                <c:pt idx="3">
                  <c:v>MAI./2016</c:v>
                </c:pt>
                <c:pt idx="4">
                  <c:v>JUN./2016</c:v>
                </c:pt>
              </c:strCache>
            </c:strRef>
          </c:cat>
          <c:val>
            <c:numRef>
              <c:f>(Insumos!$F$2,Insumos!$F$3,Insumos!$F$4,Insumos!$F$5,Insumos!$F$6)</c:f>
              <c:numCache>
                <c:formatCode>#,##0</c:formatCode>
                <c:ptCount val="5"/>
                <c:pt idx="0">
                  <c:v>6622</c:v>
                </c:pt>
                <c:pt idx="1">
                  <c:v>11546</c:v>
                </c:pt>
                <c:pt idx="2">
                  <c:v>9580</c:v>
                </c:pt>
                <c:pt idx="3">
                  <c:v>9557</c:v>
                </c:pt>
                <c:pt idx="4">
                  <c:v>17210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22432"/>
        <c:axId val="85136512"/>
      </c:barChart>
      <c:catAx>
        <c:axId val="85122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t-BR"/>
          </a:p>
        </c:txPr>
        <c:crossAx val="85136512"/>
        <c:crosses val="autoZero"/>
        <c:auto val="1"/>
        <c:lblAlgn val="ctr"/>
        <c:lblOffset val="100"/>
        <c:noMultiLvlLbl val="0"/>
      </c:catAx>
      <c:valAx>
        <c:axId val="851365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5122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QUANTIDADE DE REQUISIÇÃO DE DIGITALIZAÇÃO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Insumos!$G$2:$G$6</c:f>
              <c:strCache>
                <c:ptCount val="5"/>
                <c:pt idx="0">
                  <c:v>FEV./2016</c:v>
                </c:pt>
                <c:pt idx="1">
                  <c:v>MAR./2016</c:v>
                </c:pt>
                <c:pt idx="2">
                  <c:v>ABR./2016</c:v>
                </c:pt>
                <c:pt idx="3">
                  <c:v>MAI./2016</c:v>
                </c:pt>
                <c:pt idx="4">
                  <c:v>JUN./2016</c:v>
                </c:pt>
              </c:strCache>
            </c:strRef>
          </c:cat>
          <c:val>
            <c:numRef>
              <c:f>Insumos!$H$2:$H$6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181952"/>
        <c:axId val="85183488"/>
        <c:axId val="0"/>
      </c:bar3DChart>
      <c:catAx>
        <c:axId val="85181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85183488"/>
        <c:crosses val="autoZero"/>
        <c:auto val="1"/>
        <c:lblAlgn val="ctr"/>
        <c:lblOffset val="100"/>
        <c:noMultiLvlLbl val="0"/>
      </c:catAx>
      <c:valAx>
        <c:axId val="851834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51819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>
                <a:latin typeface="Arial" panose="020B0604020202020204" pitchFamily="34" charset="0"/>
                <a:cs typeface="Arial" panose="020B0604020202020204" pitchFamily="34" charset="0"/>
              </a:rPr>
              <a:t>QUANTIDADE DE FOLHAS DIGITALIZADAS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(Insumos!$I$2,Insumos!$I$3,Insumos!$I$4,Insumos!$I$5,Insumos!$I$6)</c:f>
              <c:strCache>
                <c:ptCount val="5"/>
                <c:pt idx="0">
                  <c:v>FEV./2016</c:v>
                </c:pt>
                <c:pt idx="1">
                  <c:v>MAR./2016</c:v>
                </c:pt>
                <c:pt idx="2">
                  <c:v>ABR./2016</c:v>
                </c:pt>
                <c:pt idx="3">
                  <c:v>MAI./2016</c:v>
                </c:pt>
                <c:pt idx="4">
                  <c:v>JUN./2016</c:v>
                </c:pt>
              </c:strCache>
            </c:strRef>
          </c:cat>
          <c:val>
            <c:numRef>
              <c:f>(Insumos!$J$2,Insumos!$J$3,Insumos!$J$4,Insumos!$J$5,Insumos!$J$6)</c:f>
              <c:numCache>
                <c:formatCode>General</c:formatCode>
                <c:ptCount val="5"/>
                <c:pt idx="0">
                  <c:v>443</c:v>
                </c:pt>
                <c:pt idx="1">
                  <c:v>183</c:v>
                </c:pt>
                <c:pt idx="2">
                  <c:v>170</c:v>
                </c:pt>
                <c:pt idx="3">
                  <c:v>430</c:v>
                </c:pt>
                <c:pt idx="4">
                  <c:v>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65408"/>
        <c:axId val="85279488"/>
      </c:barChart>
      <c:catAx>
        <c:axId val="85265408"/>
        <c:scaling>
          <c:orientation val="minMax"/>
        </c:scaling>
        <c:delete val="0"/>
        <c:axPos val="b"/>
        <c:majorTickMark val="none"/>
        <c:minorTickMark val="none"/>
        <c:tickLblPos val="nextTo"/>
        <c:crossAx val="85279488"/>
        <c:crosses val="autoZero"/>
        <c:auto val="1"/>
        <c:lblAlgn val="ctr"/>
        <c:lblOffset val="100"/>
        <c:noMultiLvlLbl val="0"/>
      </c:catAx>
      <c:valAx>
        <c:axId val="8527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26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t-BR" sz="1400">
                <a:latin typeface="Arial" panose="020B0604020202020204" pitchFamily="34" charset="0"/>
                <a:cs typeface="Arial" panose="020B0604020202020204" pitchFamily="34" charset="0"/>
              </a:rPr>
              <a:t>TEMPO UTILIZADO NO SERVIÇO DE DIGITALIZAÇÃO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Insumos!$K$2</c:f>
              <c:strCache>
                <c:ptCount val="1"/>
                <c:pt idx="0">
                  <c:v>FEV./2016</c:v>
                </c:pt>
              </c:strCache>
            </c:strRef>
          </c:tx>
          <c:invertIfNegative val="0"/>
          <c:val>
            <c:numRef>
              <c:f>Insumos!$L$2</c:f>
              <c:numCache>
                <c:formatCode>h:mm:ss</c:formatCode>
                <c:ptCount val="1"/>
                <c:pt idx="0">
                  <c:v>0.63055555555555554</c:v>
                </c:pt>
              </c:numCache>
            </c:numRef>
          </c:val>
        </c:ser>
        <c:ser>
          <c:idx val="1"/>
          <c:order val="1"/>
          <c:tx>
            <c:strRef>
              <c:f>Insumos!$K$3</c:f>
              <c:strCache>
                <c:ptCount val="1"/>
                <c:pt idx="0">
                  <c:v>MAR./2016</c:v>
                </c:pt>
              </c:strCache>
            </c:strRef>
          </c:tx>
          <c:invertIfNegative val="0"/>
          <c:val>
            <c:numRef>
              <c:f>Insumos!$L$3</c:f>
              <c:numCache>
                <c:formatCode>h:mm:ss</c:formatCode>
                <c:ptCount val="1"/>
                <c:pt idx="0">
                  <c:v>3.9583333333333331E-2</c:v>
                </c:pt>
              </c:numCache>
            </c:numRef>
          </c:val>
        </c:ser>
        <c:ser>
          <c:idx val="2"/>
          <c:order val="2"/>
          <c:tx>
            <c:strRef>
              <c:f>Insumos!$K$4</c:f>
              <c:strCache>
                <c:ptCount val="1"/>
                <c:pt idx="0">
                  <c:v>ABR./2016</c:v>
                </c:pt>
              </c:strCache>
            </c:strRef>
          </c:tx>
          <c:invertIfNegative val="0"/>
          <c:val>
            <c:numRef>
              <c:f>Insumos!$L$4</c:f>
              <c:numCache>
                <c:formatCode>h:mm:ss</c:formatCode>
                <c:ptCount val="1"/>
                <c:pt idx="0">
                  <c:v>4.9999999999999996E-2</c:v>
                </c:pt>
              </c:numCache>
            </c:numRef>
          </c:val>
        </c:ser>
        <c:ser>
          <c:idx val="3"/>
          <c:order val="3"/>
          <c:tx>
            <c:strRef>
              <c:f>Insumos!$K$5</c:f>
              <c:strCache>
                <c:ptCount val="1"/>
                <c:pt idx="0">
                  <c:v>MAI./2016</c:v>
                </c:pt>
              </c:strCache>
            </c:strRef>
          </c:tx>
          <c:invertIfNegative val="0"/>
          <c:val>
            <c:numRef>
              <c:f>Insumos!$L$5</c:f>
              <c:numCache>
                <c:formatCode>h:mm:ss</c:formatCode>
                <c:ptCount val="1"/>
                <c:pt idx="0">
                  <c:v>0.17916666666666667</c:v>
                </c:pt>
              </c:numCache>
            </c:numRef>
          </c:val>
        </c:ser>
        <c:ser>
          <c:idx val="4"/>
          <c:order val="4"/>
          <c:tx>
            <c:strRef>
              <c:f>Insumos!$K$6</c:f>
              <c:strCache>
                <c:ptCount val="1"/>
                <c:pt idx="0">
                  <c:v>JUN./2016</c:v>
                </c:pt>
              </c:strCache>
            </c:strRef>
          </c:tx>
          <c:invertIfNegative val="0"/>
          <c:val>
            <c:numRef>
              <c:f>Insumos!$L$6</c:f>
              <c:numCache>
                <c:formatCode>h:mm:ss</c:formatCode>
                <c:ptCount val="1"/>
                <c:pt idx="0">
                  <c:v>0.3298611111111111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6626304"/>
        <c:axId val="86627840"/>
      </c:barChart>
      <c:catAx>
        <c:axId val="8662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86627840"/>
        <c:crosses val="autoZero"/>
        <c:auto val="1"/>
        <c:lblAlgn val="ctr"/>
        <c:lblOffset val="100"/>
        <c:noMultiLvlLbl val="0"/>
      </c:catAx>
      <c:valAx>
        <c:axId val="86627840"/>
        <c:scaling>
          <c:orientation val="minMax"/>
        </c:scaling>
        <c:delete val="1"/>
        <c:axPos val="l"/>
        <c:numFmt formatCode="h:mm:ss" sourceLinked="1"/>
        <c:majorTickMark val="none"/>
        <c:minorTickMark val="none"/>
        <c:tickLblPos val="nextTo"/>
        <c:crossAx val="866263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>
                <a:latin typeface="Arial" panose="020B0604020202020204" pitchFamily="34" charset="0"/>
                <a:cs typeface="Arial" panose="020B0604020202020204" pitchFamily="34" charset="0"/>
              </a:rPr>
              <a:t>QUANTIDADE DE REQUISIÇÃO DE IMPRESSÃO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Insumos!$A$2:$A$6</c:f>
              <c:strCache>
                <c:ptCount val="5"/>
                <c:pt idx="0">
                  <c:v>FEV./2016</c:v>
                </c:pt>
                <c:pt idx="1">
                  <c:v>MAR./2016</c:v>
                </c:pt>
                <c:pt idx="2">
                  <c:v>ABR./2016</c:v>
                </c:pt>
                <c:pt idx="3">
                  <c:v>MAI./2016</c:v>
                </c:pt>
                <c:pt idx="4">
                  <c:v>JUN./2016</c:v>
                </c:pt>
              </c:strCache>
            </c:strRef>
          </c:cat>
          <c:val>
            <c:numRef>
              <c:f>Insumos!$B$2:$B$6</c:f>
              <c:numCache>
                <c:formatCode>General</c:formatCode>
                <c:ptCount val="5"/>
                <c:pt idx="0">
                  <c:v>160</c:v>
                </c:pt>
                <c:pt idx="1">
                  <c:v>285</c:v>
                </c:pt>
                <c:pt idx="2">
                  <c:v>255</c:v>
                </c:pt>
                <c:pt idx="3">
                  <c:v>252</c:v>
                </c:pt>
                <c:pt idx="4">
                  <c:v>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50176"/>
        <c:axId val="44888832"/>
      </c:barChart>
      <c:catAx>
        <c:axId val="448501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t-BR"/>
          </a:p>
        </c:txPr>
        <c:crossAx val="44888832"/>
        <c:crosses val="autoZero"/>
        <c:auto val="1"/>
        <c:lblAlgn val="ctr"/>
        <c:lblOffset val="100"/>
        <c:noMultiLvlLbl val="0"/>
      </c:catAx>
      <c:valAx>
        <c:axId val="448888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t-BR"/>
          </a:p>
        </c:txPr>
        <c:crossAx val="4485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USUÁRIOS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Usuários!$F$1</c:f>
              <c:strCache>
                <c:ptCount val="1"/>
                <c:pt idx="0">
                  <c:v>Número de Usuários Docentes que utilizaram os serviços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87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Usuários!$E$2:$E$6</c:f>
              <c:strCache>
                <c:ptCount val="5"/>
                <c:pt idx="0">
                  <c:v>FEV./2016</c:v>
                </c:pt>
                <c:pt idx="1">
                  <c:v>MAR./2016</c:v>
                </c:pt>
                <c:pt idx="2">
                  <c:v>ABR./2016</c:v>
                </c:pt>
                <c:pt idx="3">
                  <c:v>MAI./2016</c:v>
                </c:pt>
                <c:pt idx="4">
                  <c:v>JUN./2016</c:v>
                </c:pt>
              </c:strCache>
            </c:strRef>
          </c:cat>
          <c:val>
            <c:numRef>
              <c:f>Usuários!$F$2:$F$6</c:f>
              <c:numCache>
                <c:formatCode>General</c:formatCode>
                <c:ptCount val="5"/>
                <c:pt idx="0">
                  <c:v>65.957446808510639</c:v>
                </c:pt>
                <c:pt idx="1">
                  <c:v>70.212765957446805</c:v>
                </c:pt>
                <c:pt idx="2">
                  <c:v>76.59574468085107</c:v>
                </c:pt>
                <c:pt idx="3">
                  <c:v>82.978723404255319</c:v>
                </c:pt>
                <c:pt idx="4">
                  <c:v>87.234042553191486</c:v>
                </c:pt>
              </c:numCache>
            </c:numRef>
          </c:val>
        </c:ser>
        <c:ser>
          <c:idx val="1"/>
          <c:order val="1"/>
          <c:tx>
            <c:strRef>
              <c:f>Usuários!$G$1</c:f>
              <c:strCache>
                <c:ptCount val="1"/>
                <c:pt idx="0">
                  <c:v>Número de Usuários Docentes que NÃO utilizaram os serviços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Usuários!$E$2:$E$6</c:f>
              <c:strCache>
                <c:ptCount val="5"/>
                <c:pt idx="0">
                  <c:v>FEV./2016</c:v>
                </c:pt>
                <c:pt idx="1">
                  <c:v>MAR./2016</c:v>
                </c:pt>
                <c:pt idx="2">
                  <c:v>ABR./2016</c:v>
                </c:pt>
                <c:pt idx="3">
                  <c:v>MAI./2016</c:v>
                </c:pt>
                <c:pt idx="4">
                  <c:v>JUN./2016</c:v>
                </c:pt>
              </c:strCache>
            </c:strRef>
          </c:cat>
          <c:val>
            <c:numRef>
              <c:f>Usuários!$G$2:$G$6</c:f>
              <c:numCache>
                <c:formatCode>General</c:formatCode>
                <c:ptCount val="5"/>
                <c:pt idx="0">
                  <c:v>34.042553191489361</c:v>
                </c:pt>
                <c:pt idx="1">
                  <c:v>29.787234042553191</c:v>
                </c:pt>
                <c:pt idx="2">
                  <c:v>23.404255319148938</c:v>
                </c:pt>
                <c:pt idx="3">
                  <c:v>17.021276595744681</c:v>
                </c:pt>
                <c:pt idx="4">
                  <c:v>12.76595744680851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91776"/>
        <c:axId val="86660224"/>
      </c:barChart>
      <c:catAx>
        <c:axId val="85691776"/>
        <c:scaling>
          <c:orientation val="minMax"/>
        </c:scaling>
        <c:delete val="0"/>
        <c:axPos val="b"/>
        <c:majorTickMark val="none"/>
        <c:minorTickMark val="none"/>
        <c:tickLblPos val="nextTo"/>
        <c:crossAx val="86660224"/>
        <c:crosses val="autoZero"/>
        <c:auto val="1"/>
        <c:lblAlgn val="ctr"/>
        <c:lblOffset val="100"/>
        <c:noMultiLvlLbl val="0"/>
      </c:catAx>
      <c:valAx>
        <c:axId val="866602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5691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15</xdr:row>
      <xdr:rowOff>174625</xdr:rowOff>
    </xdr:from>
    <xdr:to>
      <xdr:col>11</xdr:col>
      <xdr:colOff>381000</xdr:colOff>
      <xdr:row>30</xdr:row>
      <xdr:rowOff>155575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3175</xdr:rowOff>
    </xdr:from>
    <xdr:to>
      <xdr:col>5</xdr:col>
      <xdr:colOff>361950</xdr:colOff>
      <xdr:row>46</xdr:row>
      <xdr:rowOff>168275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82550</xdr:colOff>
      <xdr:row>32</xdr:row>
      <xdr:rowOff>60325</xdr:rowOff>
    </xdr:from>
    <xdr:to>
      <xdr:col>11</xdr:col>
      <xdr:colOff>349250</xdr:colOff>
      <xdr:row>47</xdr:row>
      <xdr:rowOff>41275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66675</xdr:rowOff>
    </xdr:from>
    <xdr:to>
      <xdr:col>5</xdr:col>
      <xdr:colOff>361950</xdr:colOff>
      <xdr:row>63</xdr:row>
      <xdr:rowOff>47625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155575</xdr:rowOff>
    </xdr:from>
    <xdr:to>
      <xdr:col>5</xdr:col>
      <xdr:colOff>361950</xdr:colOff>
      <xdr:row>29</xdr:row>
      <xdr:rowOff>130175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8</xdr:row>
      <xdr:rowOff>3175</xdr:rowOff>
    </xdr:from>
    <xdr:to>
      <xdr:col>8</xdr:col>
      <xdr:colOff>431800</xdr:colOff>
      <xdr:row>21</xdr:row>
      <xdr:rowOff>187325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I54" sqref="I54"/>
    </sheetView>
  </sheetViews>
  <sheetFormatPr defaultRowHeight="14.5" x14ac:dyDescent="0.35"/>
  <cols>
    <col min="1" max="1" width="13.26953125" customWidth="1"/>
    <col min="2" max="2" width="9.08984375" customWidth="1"/>
    <col min="3" max="3" width="12.6328125" customWidth="1"/>
    <col min="4" max="4" width="11.90625" customWidth="1"/>
    <col min="5" max="5" width="13.36328125" customWidth="1"/>
    <col min="6" max="6" width="10.90625" customWidth="1"/>
    <col min="7" max="7" width="13.08984375" customWidth="1"/>
    <col min="8" max="8" width="12.08984375" customWidth="1"/>
    <col min="9" max="9" width="13.90625" customWidth="1"/>
    <col min="10" max="10" width="9.453125" customWidth="1"/>
    <col min="11" max="11" width="13.08984375" customWidth="1"/>
    <col min="12" max="12" width="12.6328125" customWidth="1"/>
  </cols>
  <sheetData>
    <row r="1" spans="1:12" ht="45" customHeight="1" thickTop="1" thickBot="1" x14ac:dyDescent="0.4">
      <c r="A1" s="22" t="s">
        <v>0</v>
      </c>
      <c r="B1" s="22"/>
      <c r="C1" s="22" t="s">
        <v>6</v>
      </c>
      <c r="D1" s="22"/>
      <c r="E1" s="22" t="s">
        <v>7</v>
      </c>
      <c r="F1" s="22"/>
      <c r="G1" s="22" t="s">
        <v>8</v>
      </c>
      <c r="H1" s="22"/>
      <c r="I1" s="22" t="s">
        <v>9</v>
      </c>
      <c r="J1" s="22"/>
      <c r="K1" s="22" t="s">
        <v>10</v>
      </c>
      <c r="L1" s="22"/>
    </row>
    <row r="2" spans="1:12" ht="15.5" thickTop="1" thickBot="1" x14ac:dyDescent="0.4">
      <c r="A2" s="2" t="s">
        <v>1</v>
      </c>
      <c r="B2" s="3">
        <v>160</v>
      </c>
      <c r="C2" s="6" t="s">
        <v>1</v>
      </c>
      <c r="D2" s="12">
        <v>9872</v>
      </c>
      <c r="E2" s="6" t="s">
        <v>1</v>
      </c>
      <c r="F2" s="12">
        <v>6622</v>
      </c>
      <c r="G2" s="6" t="s">
        <v>1</v>
      </c>
      <c r="H2" s="2">
        <v>10</v>
      </c>
      <c r="I2" s="6" t="s">
        <v>1</v>
      </c>
      <c r="J2" s="2">
        <v>443</v>
      </c>
      <c r="K2" s="13" t="s">
        <v>1</v>
      </c>
      <c r="L2" s="15">
        <v>0.63055555555555554</v>
      </c>
    </row>
    <row r="3" spans="1:12" ht="15.5" thickTop="1" thickBot="1" x14ac:dyDescent="0.4">
      <c r="A3" s="2" t="s">
        <v>2</v>
      </c>
      <c r="B3" s="3">
        <v>285</v>
      </c>
      <c r="C3" s="6" t="s">
        <v>2</v>
      </c>
      <c r="D3" s="12">
        <v>15271</v>
      </c>
      <c r="E3" s="6" t="s">
        <v>2</v>
      </c>
      <c r="F3" s="12">
        <v>11546</v>
      </c>
      <c r="G3" s="6" t="s">
        <v>2</v>
      </c>
      <c r="H3" s="2">
        <v>8</v>
      </c>
      <c r="I3" s="6" t="s">
        <v>2</v>
      </c>
      <c r="J3" s="2">
        <v>183</v>
      </c>
      <c r="K3" s="13" t="s">
        <v>2</v>
      </c>
      <c r="L3" s="15">
        <v>3.9583333333333331E-2</v>
      </c>
    </row>
    <row r="4" spans="1:12" ht="15.5" thickTop="1" thickBot="1" x14ac:dyDescent="0.4">
      <c r="A4" s="2" t="s">
        <v>3</v>
      </c>
      <c r="B4" s="3">
        <v>255</v>
      </c>
      <c r="C4" s="3" t="s">
        <v>3</v>
      </c>
      <c r="D4" s="12">
        <v>15163</v>
      </c>
      <c r="E4" s="3" t="s">
        <v>3</v>
      </c>
      <c r="F4" s="12">
        <v>9580</v>
      </c>
      <c r="G4" s="3" t="s">
        <v>3</v>
      </c>
      <c r="H4" s="3">
        <v>19</v>
      </c>
      <c r="I4" s="3" t="s">
        <v>3</v>
      </c>
      <c r="J4" s="3">
        <v>170</v>
      </c>
      <c r="K4" s="14" t="s">
        <v>3</v>
      </c>
      <c r="L4" s="15">
        <v>4.9999999999999996E-2</v>
      </c>
    </row>
    <row r="5" spans="1:12" ht="15.5" thickTop="1" thickBot="1" x14ac:dyDescent="0.4">
      <c r="A5" s="3" t="s">
        <v>4</v>
      </c>
      <c r="B5" s="3">
        <v>252</v>
      </c>
      <c r="C5" s="3" t="s">
        <v>4</v>
      </c>
      <c r="D5" s="12">
        <v>15850</v>
      </c>
      <c r="E5" s="3" t="s">
        <v>4</v>
      </c>
      <c r="F5" s="12">
        <v>9557</v>
      </c>
      <c r="G5" s="3" t="s">
        <v>4</v>
      </c>
      <c r="H5" s="3">
        <v>20</v>
      </c>
      <c r="I5" s="3" t="s">
        <v>4</v>
      </c>
      <c r="J5" s="3">
        <v>430</v>
      </c>
      <c r="K5" s="14" t="s">
        <v>4</v>
      </c>
      <c r="L5" s="15">
        <v>0.17916666666666667</v>
      </c>
    </row>
    <row r="6" spans="1:12" ht="15.5" thickTop="1" thickBot="1" x14ac:dyDescent="0.4">
      <c r="A6" s="3" t="s">
        <v>5</v>
      </c>
      <c r="B6" s="3">
        <v>484</v>
      </c>
      <c r="C6" s="3" t="s">
        <v>5</v>
      </c>
      <c r="D6" s="12">
        <v>26052</v>
      </c>
      <c r="E6" s="12" t="s">
        <v>5</v>
      </c>
      <c r="F6" s="12">
        <v>17210</v>
      </c>
      <c r="G6" s="3" t="s">
        <v>5</v>
      </c>
      <c r="H6" s="3">
        <v>21</v>
      </c>
      <c r="I6" s="3" t="s">
        <v>5</v>
      </c>
      <c r="J6" s="3">
        <v>330</v>
      </c>
      <c r="K6" s="3" t="s">
        <v>5</v>
      </c>
      <c r="L6" s="23">
        <v>0.3298611111111111</v>
      </c>
    </row>
    <row r="7" spans="1:12" ht="15.5" thickTop="1" thickBot="1" x14ac:dyDescent="0.4">
      <c r="A7" s="2" t="s">
        <v>11</v>
      </c>
      <c r="B7" s="4"/>
      <c r="C7" s="6" t="s">
        <v>11</v>
      </c>
      <c r="D7" s="4"/>
      <c r="E7" s="6" t="s">
        <v>11</v>
      </c>
      <c r="F7" s="4"/>
      <c r="G7" s="6" t="s">
        <v>11</v>
      </c>
      <c r="H7" s="4"/>
      <c r="I7" s="6" t="s">
        <v>11</v>
      </c>
      <c r="J7" s="4"/>
      <c r="K7" s="6" t="s">
        <v>11</v>
      </c>
      <c r="L7" s="4"/>
    </row>
    <row r="8" spans="1:12" ht="15.5" thickTop="1" thickBot="1" x14ac:dyDescent="0.4">
      <c r="A8" s="2" t="s">
        <v>12</v>
      </c>
      <c r="B8" s="4"/>
      <c r="C8" s="6" t="s">
        <v>12</v>
      </c>
      <c r="D8" s="4"/>
      <c r="E8" s="6" t="s">
        <v>12</v>
      </c>
      <c r="F8" s="4"/>
      <c r="G8" s="6" t="s">
        <v>12</v>
      </c>
      <c r="H8" s="4"/>
      <c r="I8" s="6" t="s">
        <v>12</v>
      </c>
      <c r="J8" s="4"/>
      <c r="K8" s="6" t="s">
        <v>12</v>
      </c>
      <c r="L8" s="4"/>
    </row>
    <row r="9" spans="1:12" ht="15.5" thickTop="1" thickBot="1" x14ac:dyDescent="0.4">
      <c r="A9" s="2" t="s">
        <v>13</v>
      </c>
      <c r="B9" s="4"/>
      <c r="C9" s="6" t="s">
        <v>13</v>
      </c>
      <c r="D9" s="4"/>
      <c r="E9" s="6" t="s">
        <v>13</v>
      </c>
      <c r="F9" s="4"/>
      <c r="G9" s="6" t="s">
        <v>13</v>
      </c>
      <c r="H9" s="4"/>
      <c r="I9" s="6" t="s">
        <v>13</v>
      </c>
      <c r="J9" s="4"/>
      <c r="K9" s="6" t="s">
        <v>13</v>
      </c>
      <c r="L9" s="4"/>
    </row>
    <row r="10" spans="1:12" ht="15.5" thickTop="1" thickBot="1" x14ac:dyDescent="0.4">
      <c r="A10" s="2" t="s">
        <v>14</v>
      </c>
      <c r="B10" s="4"/>
      <c r="C10" s="6" t="s">
        <v>14</v>
      </c>
      <c r="D10" s="4"/>
      <c r="E10" s="6" t="s">
        <v>14</v>
      </c>
      <c r="F10" s="4"/>
      <c r="G10" s="6" t="s">
        <v>14</v>
      </c>
      <c r="H10" s="4"/>
      <c r="I10" s="6" t="s">
        <v>14</v>
      </c>
      <c r="J10" s="4"/>
      <c r="K10" s="6" t="s">
        <v>14</v>
      </c>
      <c r="L10" s="4"/>
    </row>
    <row r="11" spans="1:12" ht="15.5" thickTop="1" thickBot="1" x14ac:dyDescent="0.4">
      <c r="A11" s="2" t="s">
        <v>15</v>
      </c>
      <c r="B11" s="4"/>
      <c r="C11" s="6" t="s">
        <v>15</v>
      </c>
      <c r="D11" s="4"/>
      <c r="E11" s="6" t="s">
        <v>15</v>
      </c>
      <c r="F11" s="4"/>
      <c r="G11" s="6" t="s">
        <v>15</v>
      </c>
      <c r="H11" s="4"/>
      <c r="I11" s="6" t="s">
        <v>15</v>
      </c>
      <c r="J11" s="4"/>
      <c r="K11" s="6" t="s">
        <v>15</v>
      </c>
      <c r="L11" s="4"/>
    </row>
    <row r="12" spans="1:12" ht="15.5" thickTop="1" thickBot="1" x14ac:dyDescent="0.4">
      <c r="A12" s="2" t="s">
        <v>16</v>
      </c>
      <c r="B12" s="4"/>
      <c r="C12" s="6" t="s">
        <v>16</v>
      </c>
      <c r="D12" s="4"/>
      <c r="E12" s="6" t="s">
        <v>16</v>
      </c>
      <c r="F12" s="4"/>
      <c r="G12" s="6" t="s">
        <v>16</v>
      </c>
      <c r="H12" s="4"/>
      <c r="I12" s="6" t="s">
        <v>16</v>
      </c>
      <c r="J12" s="4"/>
      <c r="K12" s="6" t="s">
        <v>16</v>
      </c>
      <c r="L12" s="4"/>
    </row>
    <row r="13" spans="1:12" ht="15.5" thickTop="1" thickBot="1" x14ac:dyDescent="0.4">
      <c r="A13" s="5" t="s">
        <v>17</v>
      </c>
      <c r="B13" s="4"/>
      <c r="C13" s="5" t="s">
        <v>17</v>
      </c>
      <c r="D13" s="4"/>
      <c r="E13" s="5" t="s">
        <v>17</v>
      </c>
      <c r="F13" s="4"/>
      <c r="G13" s="5" t="s">
        <v>17</v>
      </c>
      <c r="H13" s="4"/>
      <c r="I13" s="5" t="s">
        <v>17</v>
      </c>
      <c r="J13" s="4"/>
      <c r="K13" s="5" t="s">
        <v>17</v>
      </c>
      <c r="L13" s="4"/>
    </row>
    <row r="14" spans="1:12" ht="15" thickTop="1" x14ac:dyDescent="0.35">
      <c r="A14" s="24"/>
      <c r="B14" s="25"/>
      <c r="C14" s="24"/>
      <c r="D14" s="25"/>
      <c r="E14" s="24"/>
      <c r="F14" s="25"/>
      <c r="G14" s="24"/>
      <c r="H14" s="25"/>
      <c r="I14" s="24"/>
      <c r="J14" s="25"/>
      <c r="K14" s="24"/>
      <c r="L14" s="25"/>
    </row>
    <row r="15" spans="1:12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</sheetData>
  <mergeCells count="6">
    <mergeCell ref="K1:L1"/>
    <mergeCell ref="A1:B1"/>
    <mergeCell ref="C1:D1"/>
    <mergeCell ref="E1:F1"/>
    <mergeCell ref="G1:H1"/>
    <mergeCell ref="I1:J1"/>
  </mergeCells>
  <pageMargins left="0.19685039370078741" right="0.19685039370078741" top="0.39370078740157483" bottom="0.39370078740157483" header="0.19685039370078741" footer="0.19685039370078741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F26" sqref="F26"/>
    </sheetView>
  </sheetViews>
  <sheetFormatPr defaultRowHeight="14.5" x14ac:dyDescent="0.35"/>
  <cols>
    <col min="1" max="1" width="53.1796875" customWidth="1"/>
    <col min="2" max="2" width="11.7265625" customWidth="1"/>
    <col min="3" max="3" width="20.54296875" customWidth="1"/>
    <col min="5" max="5" width="29.08984375" customWidth="1"/>
    <col min="6" max="6" width="16.36328125" customWidth="1"/>
    <col min="7" max="7" width="19" customWidth="1"/>
  </cols>
  <sheetData>
    <row r="1" spans="1:7" ht="59" thickTop="1" thickBot="1" x14ac:dyDescent="0.4">
      <c r="A1" s="11" t="s">
        <v>23</v>
      </c>
      <c r="B1" s="7" t="s">
        <v>18</v>
      </c>
      <c r="C1" s="7" t="s">
        <v>19</v>
      </c>
      <c r="F1" s="20" t="s">
        <v>21</v>
      </c>
      <c r="G1" s="20" t="s">
        <v>22</v>
      </c>
    </row>
    <row r="2" spans="1:7" ht="15.5" customHeight="1" thickTop="1" thickBot="1" x14ac:dyDescent="0.4">
      <c r="A2" s="8" t="s">
        <v>20</v>
      </c>
      <c r="B2" s="7">
        <v>47</v>
      </c>
      <c r="C2" s="7">
        <v>1</v>
      </c>
      <c r="E2" s="19" t="s">
        <v>1</v>
      </c>
      <c r="F2" s="21">
        <f>C3</f>
        <v>65.957446808510639</v>
      </c>
      <c r="G2" s="21">
        <f>C4</f>
        <v>34.042553191489361</v>
      </c>
    </row>
    <row r="3" spans="1:7" ht="15.5" customHeight="1" thickTop="1" thickBot="1" x14ac:dyDescent="0.4">
      <c r="A3" s="8" t="s">
        <v>21</v>
      </c>
      <c r="B3" s="7">
        <v>31</v>
      </c>
      <c r="C3" s="7">
        <f>(B3*100)/47</f>
        <v>65.957446808510639</v>
      </c>
      <c r="E3" s="19" t="s">
        <v>2</v>
      </c>
      <c r="F3" s="21">
        <f>C8</f>
        <v>70.212765957446805</v>
      </c>
      <c r="G3" s="21">
        <f>C9</f>
        <v>29.787234042553191</v>
      </c>
    </row>
    <row r="4" spans="1:7" ht="15.5" customHeight="1" thickTop="1" thickBot="1" x14ac:dyDescent="0.4">
      <c r="A4" s="8" t="s">
        <v>22</v>
      </c>
      <c r="B4" s="7">
        <f>B2-B3</f>
        <v>16</v>
      </c>
      <c r="C4" s="7">
        <f>(B4*100)/47</f>
        <v>34.042553191489361</v>
      </c>
      <c r="E4" s="19" t="s">
        <v>3</v>
      </c>
      <c r="F4" s="21">
        <f>C13</f>
        <v>76.59574468085107</v>
      </c>
      <c r="G4" s="21">
        <f>C14</f>
        <v>23.404255319148938</v>
      </c>
    </row>
    <row r="5" spans="1:7" ht="15.5" thickTop="1" thickBot="1" x14ac:dyDescent="0.4">
      <c r="A5" s="9"/>
      <c r="B5" s="10"/>
      <c r="C5" s="10"/>
      <c r="E5" s="19" t="s">
        <v>4</v>
      </c>
      <c r="F5" s="21">
        <f>C18</f>
        <v>82.978723404255319</v>
      </c>
      <c r="G5" s="21">
        <f>C19</f>
        <v>17.021276595744681</v>
      </c>
    </row>
    <row r="6" spans="1:7" ht="15.5" thickTop="1" thickBot="1" x14ac:dyDescent="0.4">
      <c r="A6" s="11" t="s">
        <v>24</v>
      </c>
      <c r="B6" s="7" t="s">
        <v>18</v>
      </c>
      <c r="C6" s="7" t="s">
        <v>19</v>
      </c>
      <c r="E6" s="19" t="s">
        <v>5</v>
      </c>
      <c r="F6" s="21">
        <f>C23</f>
        <v>87.234042553191486</v>
      </c>
      <c r="G6" s="21">
        <f>C24</f>
        <v>12.76595744680851</v>
      </c>
    </row>
    <row r="7" spans="1:7" ht="15.5" customHeight="1" thickTop="1" thickBot="1" x14ac:dyDescent="0.4">
      <c r="A7" s="8" t="s">
        <v>20</v>
      </c>
      <c r="B7" s="7">
        <v>47</v>
      </c>
      <c r="C7" s="7">
        <v>1</v>
      </c>
    </row>
    <row r="8" spans="1:7" ht="15.5" customHeight="1" thickTop="1" thickBot="1" x14ac:dyDescent="0.4">
      <c r="A8" s="8" t="s">
        <v>21</v>
      </c>
      <c r="B8" s="7">
        <v>33</v>
      </c>
      <c r="C8" s="7">
        <f>(B8*100)/47</f>
        <v>70.212765957446805</v>
      </c>
    </row>
    <row r="9" spans="1:7" ht="15.5" customHeight="1" thickTop="1" thickBot="1" x14ac:dyDescent="0.4">
      <c r="A9" s="8" t="s">
        <v>22</v>
      </c>
      <c r="B9" s="7">
        <f>B7-B8</f>
        <v>14</v>
      </c>
      <c r="C9" s="7">
        <f>(B9*100)/47</f>
        <v>29.787234042553191</v>
      </c>
    </row>
    <row r="10" spans="1:7" ht="15.5" thickTop="1" thickBot="1" x14ac:dyDescent="0.4"/>
    <row r="11" spans="1:7" ht="15.5" thickTop="1" thickBot="1" x14ac:dyDescent="0.4">
      <c r="A11" s="11" t="s">
        <v>25</v>
      </c>
      <c r="B11" s="7" t="s">
        <v>18</v>
      </c>
      <c r="C11" s="7" t="s">
        <v>19</v>
      </c>
    </row>
    <row r="12" spans="1:7" ht="15.5" customHeight="1" thickTop="1" thickBot="1" x14ac:dyDescent="0.4">
      <c r="A12" s="8" t="s">
        <v>20</v>
      </c>
      <c r="B12" s="7">
        <v>47</v>
      </c>
      <c r="C12" s="7">
        <v>1</v>
      </c>
    </row>
    <row r="13" spans="1:7" ht="15.5" customHeight="1" thickTop="1" thickBot="1" x14ac:dyDescent="0.4">
      <c r="A13" s="8" t="s">
        <v>21</v>
      </c>
      <c r="B13" s="7">
        <v>36</v>
      </c>
      <c r="C13" s="7">
        <f>(B13*100)/47</f>
        <v>76.59574468085107</v>
      </c>
    </row>
    <row r="14" spans="1:7" ht="15.5" customHeight="1" thickTop="1" thickBot="1" x14ac:dyDescent="0.4">
      <c r="A14" s="8" t="s">
        <v>22</v>
      </c>
      <c r="B14" s="7">
        <f>B12-B13</f>
        <v>11</v>
      </c>
      <c r="C14" s="7">
        <f>(B14*100)/47</f>
        <v>23.404255319148938</v>
      </c>
    </row>
    <row r="15" spans="1:7" ht="15.5" thickTop="1" thickBot="1" x14ac:dyDescent="0.4"/>
    <row r="16" spans="1:7" ht="15.5" thickTop="1" thickBot="1" x14ac:dyDescent="0.4">
      <c r="A16" s="11" t="s">
        <v>26</v>
      </c>
      <c r="B16" s="7" t="s">
        <v>18</v>
      </c>
      <c r="C16" s="7" t="s">
        <v>19</v>
      </c>
    </row>
    <row r="17" spans="1:5" ht="15.5" thickTop="1" thickBot="1" x14ac:dyDescent="0.4">
      <c r="A17" s="8" t="s">
        <v>20</v>
      </c>
      <c r="B17" s="7">
        <v>47</v>
      </c>
      <c r="C17" s="7">
        <v>1</v>
      </c>
      <c r="E17" s="17"/>
    </row>
    <row r="18" spans="1:5" ht="15.5" thickTop="1" thickBot="1" x14ac:dyDescent="0.4">
      <c r="A18" s="8" t="s">
        <v>21</v>
      </c>
      <c r="B18" s="7">
        <v>39</v>
      </c>
      <c r="C18" s="7">
        <f>(B18*100)/47</f>
        <v>82.978723404255319</v>
      </c>
      <c r="E18" s="17"/>
    </row>
    <row r="19" spans="1:5" ht="15.5" thickTop="1" thickBot="1" x14ac:dyDescent="0.4">
      <c r="A19" s="8" t="s">
        <v>22</v>
      </c>
      <c r="B19" s="7">
        <f>B17-B18</f>
        <v>8</v>
      </c>
      <c r="C19" s="7">
        <f>(B19*100)/47</f>
        <v>17.021276595744681</v>
      </c>
      <c r="E19" s="17"/>
    </row>
    <row r="20" spans="1:5" ht="15.5" thickTop="1" thickBot="1" x14ac:dyDescent="0.4">
      <c r="E20" s="17"/>
    </row>
    <row r="21" spans="1:5" ht="15.5" thickTop="1" thickBot="1" x14ac:dyDescent="0.4">
      <c r="A21" s="11" t="s">
        <v>27</v>
      </c>
      <c r="B21" s="7" t="s">
        <v>18</v>
      </c>
      <c r="C21" s="7" t="s">
        <v>19</v>
      </c>
      <c r="E21" s="17"/>
    </row>
    <row r="22" spans="1:5" ht="15.5" thickTop="1" thickBot="1" x14ac:dyDescent="0.4">
      <c r="A22" s="8" t="s">
        <v>20</v>
      </c>
      <c r="B22" s="7">
        <v>47</v>
      </c>
      <c r="C22" s="7">
        <v>1</v>
      </c>
      <c r="E22" s="17"/>
    </row>
    <row r="23" spans="1:5" ht="15.5" thickTop="1" thickBot="1" x14ac:dyDescent="0.4">
      <c r="A23" s="8" t="s">
        <v>21</v>
      </c>
      <c r="B23" s="7">
        <v>41</v>
      </c>
      <c r="C23" s="7">
        <f>(B23*100)/47</f>
        <v>87.234042553191486</v>
      </c>
      <c r="E23" s="17"/>
    </row>
    <row r="24" spans="1:5" ht="15.5" thickTop="1" thickBot="1" x14ac:dyDescent="0.4">
      <c r="A24" s="8" t="s">
        <v>22</v>
      </c>
      <c r="B24" s="7">
        <f>B22-B23</f>
        <v>6</v>
      </c>
      <c r="C24" s="7">
        <f>(B24*100)/47</f>
        <v>12.76595744680851</v>
      </c>
      <c r="E24" s="17"/>
    </row>
    <row r="25" spans="1:5" ht="15.5" thickTop="1" thickBot="1" x14ac:dyDescent="0.4">
      <c r="E25" s="17"/>
    </row>
    <row r="26" spans="1:5" ht="17" thickBot="1" x14ac:dyDescent="0.4">
      <c r="D26" s="16" t="s">
        <v>53</v>
      </c>
      <c r="E26" s="18" t="s">
        <v>102</v>
      </c>
    </row>
    <row r="27" spans="1:5" ht="17.5" thickTop="1" thickBot="1" x14ac:dyDescent="0.4">
      <c r="D27" s="16" t="s">
        <v>54</v>
      </c>
      <c r="E27" s="18" t="s">
        <v>93</v>
      </c>
    </row>
    <row r="28" spans="1:5" ht="17.5" thickTop="1" thickBot="1" x14ac:dyDescent="0.4">
      <c r="D28" s="16" t="s">
        <v>55</v>
      </c>
      <c r="E28" s="18" t="s">
        <v>90</v>
      </c>
    </row>
    <row r="29" spans="1:5" ht="17.5" thickTop="1" thickBot="1" x14ac:dyDescent="0.4">
      <c r="D29" s="16" t="s">
        <v>56</v>
      </c>
      <c r="E29" s="18" t="s">
        <v>105</v>
      </c>
    </row>
    <row r="30" spans="1:5" ht="17.5" thickTop="1" thickBot="1" x14ac:dyDescent="0.4">
      <c r="D30" s="16" t="s">
        <v>57</v>
      </c>
      <c r="E30" s="18" t="s">
        <v>100</v>
      </c>
    </row>
    <row r="31" spans="1:5" ht="17.5" thickTop="1" thickBot="1" x14ac:dyDescent="0.4">
      <c r="D31" s="16" t="s">
        <v>58</v>
      </c>
      <c r="E31" s="18" t="s">
        <v>96</v>
      </c>
    </row>
    <row r="32" spans="1:5" ht="17.5" thickTop="1" thickBot="1" x14ac:dyDescent="0.4">
      <c r="D32" s="16" t="s">
        <v>59</v>
      </c>
      <c r="E32" s="18" t="s">
        <v>44</v>
      </c>
    </row>
    <row r="33" spans="4:5" ht="17.5" thickTop="1" thickBot="1" x14ac:dyDescent="0.4">
      <c r="D33" s="16" t="s">
        <v>60</v>
      </c>
      <c r="E33" s="18" t="s">
        <v>39</v>
      </c>
    </row>
    <row r="34" spans="4:5" ht="17.5" thickTop="1" thickBot="1" x14ac:dyDescent="0.4">
      <c r="D34" s="16" t="s">
        <v>61</v>
      </c>
      <c r="E34" s="18" t="s">
        <v>33</v>
      </c>
    </row>
    <row r="35" spans="4:5" ht="17.5" thickTop="1" thickBot="1" x14ac:dyDescent="0.4">
      <c r="D35" s="16" t="s">
        <v>62</v>
      </c>
      <c r="E35" s="18" t="s">
        <v>98</v>
      </c>
    </row>
    <row r="36" spans="4:5" ht="17.5" thickTop="1" thickBot="1" x14ac:dyDescent="0.4">
      <c r="D36" s="16" t="s">
        <v>63</v>
      </c>
      <c r="E36" s="18" t="s">
        <v>31</v>
      </c>
    </row>
    <row r="37" spans="4:5" ht="17.5" thickTop="1" thickBot="1" x14ac:dyDescent="0.4">
      <c r="D37" s="16" t="s">
        <v>64</v>
      </c>
      <c r="E37" s="18" t="s">
        <v>101</v>
      </c>
    </row>
    <row r="38" spans="4:5" ht="17.5" thickTop="1" thickBot="1" x14ac:dyDescent="0.4">
      <c r="D38" s="16" t="s">
        <v>65</v>
      </c>
      <c r="E38" s="18" t="s">
        <v>92</v>
      </c>
    </row>
    <row r="39" spans="4:5" ht="17.5" thickTop="1" thickBot="1" x14ac:dyDescent="0.4">
      <c r="D39" s="16" t="s">
        <v>66</v>
      </c>
      <c r="E39" s="18" t="s">
        <v>28</v>
      </c>
    </row>
    <row r="40" spans="4:5" ht="17.5" thickTop="1" thickBot="1" x14ac:dyDescent="0.4">
      <c r="D40" s="16" t="s">
        <v>67</v>
      </c>
      <c r="E40" s="18" t="s">
        <v>52</v>
      </c>
    </row>
    <row r="41" spans="4:5" ht="17.5" thickTop="1" thickBot="1" x14ac:dyDescent="0.4">
      <c r="D41" s="16" t="s">
        <v>68</v>
      </c>
      <c r="E41" s="18" t="s">
        <v>38</v>
      </c>
    </row>
    <row r="42" spans="4:5" ht="17.5" thickTop="1" thickBot="1" x14ac:dyDescent="0.4">
      <c r="D42" s="16" t="s">
        <v>69</v>
      </c>
      <c r="E42" s="18" t="s">
        <v>43</v>
      </c>
    </row>
    <row r="43" spans="4:5" ht="17.5" thickTop="1" thickBot="1" x14ac:dyDescent="0.4">
      <c r="D43" s="16" t="s">
        <v>70</v>
      </c>
      <c r="E43" s="18" t="s">
        <v>50</v>
      </c>
    </row>
    <row r="44" spans="4:5" ht="17.5" thickTop="1" thickBot="1" x14ac:dyDescent="0.4">
      <c r="D44" s="16" t="s">
        <v>71</v>
      </c>
      <c r="E44" s="18" t="s">
        <v>46</v>
      </c>
    </row>
    <row r="45" spans="4:5" ht="17.5" thickTop="1" thickBot="1" x14ac:dyDescent="0.4">
      <c r="D45" s="16" t="s">
        <v>72</v>
      </c>
      <c r="E45" s="18" t="s">
        <v>104</v>
      </c>
    </row>
    <row r="46" spans="4:5" ht="17.5" thickTop="1" thickBot="1" x14ac:dyDescent="0.4">
      <c r="D46" s="16" t="s">
        <v>73</v>
      </c>
      <c r="E46" s="18" t="s">
        <v>99</v>
      </c>
    </row>
    <row r="47" spans="4:5" ht="17.5" thickTop="1" thickBot="1" x14ac:dyDescent="0.4">
      <c r="D47" s="16" t="s">
        <v>74</v>
      </c>
      <c r="E47" s="18" t="s">
        <v>49</v>
      </c>
    </row>
    <row r="48" spans="4:5" ht="17.5" thickTop="1" thickBot="1" x14ac:dyDescent="0.4">
      <c r="D48" s="16" t="s">
        <v>75</v>
      </c>
      <c r="E48" s="18" t="s">
        <v>91</v>
      </c>
    </row>
    <row r="49" spans="4:5" ht="17.5" thickTop="1" thickBot="1" x14ac:dyDescent="0.4">
      <c r="D49" s="16" t="s">
        <v>76</v>
      </c>
      <c r="E49" s="18" t="s">
        <v>47</v>
      </c>
    </row>
    <row r="50" spans="4:5" ht="17.5" thickTop="1" thickBot="1" x14ac:dyDescent="0.4">
      <c r="D50" s="16" t="s">
        <v>77</v>
      </c>
      <c r="E50" s="18" t="s">
        <v>30</v>
      </c>
    </row>
    <row r="51" spans="4:5" ht="17.5" thickTop="1" thickBot="1" x14ac:dyDescent="0.4">
      <c r="D51" s="16" t="s">
        <v>78</v>
      </c>
      <c r="E51" s="18" t="s">
        <v>32</v>
      </c>
    </row>
    <row r="52" spans="4:5" ht="17.5" thickTop="1" thickBot="1" x14ac:dyDescent="0.4">
      <c r="D52" s="16" t="s">
        <v>79</v>
      </c>
      <c r="E52" s="18" t="s">
        <v>41</v>
      </c>
    </row>
    <row r="53" spans="4:5" ht="17.5" thickTop="1" thickBot="1" x14ac:dyDescent="0.4">
      <c r="D53" s="16" t="s">
        <v>80</v>
      </c>
      <c r="E53" s="18" t="s">
        <v>95</v>
      </c>
    </row>
    <row r="54" spans="4:5" ht="17.5" thickTop="1" thickBot="1" x14ac:dyDescent="0.4">
      <c r="D54" s="16" t="s">
        <v>81</v>
      </c>
      <c r="E54" s="18" t="s">
        <v>97</v>
      </c>
    </row>
    <row r="55" spans="4:5" ht="17.5" thickTop="1" thickBot="1" x14ac:dyDescent="0.4">
      <c r="D55" s="16" t="s">
        <v>82</v>
      </c>
      <c r="E55" s="18" t="s">
        <v>94</v>
      </c>
    </row>
    <row r="56" spans="4:5" ht="17.5" thickTop="1" thickBot="1" x14ac:dyDescent="0.4">
      <c r="D56" s="16" t="s">
        <v>83</v>
      </c>
      <c r="E56" s="18" t="s">
        <v>37</v>
      </c>
    </row>
    <row r="57" spans="4:5" ht="17.5" thickTop="1" thickBot="1" x14ac:dyDescent="0.4">
      <c r="D57" s="16" t="s">
        <v>84</v>
      </c>
      <c r="E57" s="18" t="s">
        <v>40</v>
      </c>
    </row>
    <row r="58" spans="4:5" ht="17.5" thickTop="1" thickBot="1" x14ac:dyDescent="0.4">
      <c r="D58" s="16" t="s">
        <v>85</v>
      </c>
      <c r="E58" s="18" t="s">
        <v>36</v>
      </c>
    </row>
    <row r="59" spans="4:5" ht="17.5" thickTop="1" thickBot="1" x14ac:dyDescent="0.4">
      <c r="D59" s="16" t="s">
        <v>86</v>
      </c>
      <c r="E59" s="18" t="s">
        <v>35</v>
      </c>
    </row>
    <row r="60" spans="4:5" ht="17.5" thickTop="1" thickBot="1" x14ac:dyDescent="0.4">
      <c r="D60" s="16" t="s">
        <v>87</v>
      </c>
      <c r="E60" s="18" t="s">
        <v>34</v>
      </c>
    </row>
    <row r="61" spans="4:5" ht="17.5" thickTop="1" thickBot="1" x14ac:dyDescent="0.4">
      <c r="D61" s="16" t="s">
        <v>88</v>
      </c>
      <c r="E61" s="18" t="s">
        <v>51</v>
      </c>
    </row>
    <row r="62" spans="4:5" ht="17.5" thickTop="1" thickBot="1" x14ac:dyDescent="0.4">
      <c r="D62" s="16" t="s">
        <v>89</v>
      </c>
      <c r="E62" s="18" t="s">
        <v>29</v>
      </c>
    </row>
    <row r="63" spans="4:5" ht="17.5" thickTop="1" thickBot="1" x14ac:dyDescent="0.4">
      <c r="D63" s="16" t="s">
        <v>106</v>
      </c>
      <c r="E63" s="18" t="s">
        <v>42</v>
      </c>
    </row>
    <row r="64" spans="4:5" ht="17.5" thickTop="1" thickBot="1" x14ac:dyDescent="0.4">
      <c r="D64" s="16" t="s">
        <v>107</v>
      </c>
      <c r="E64" s="18" t="s">
        <v>48</v>
      </c>
    </row>
    <row r="65" spans="4:5" ht="17.5" thickTop="1" thickBot="1" x14ac:dyDescent="0.4">
      <c r="D65" s="16" t="s">
        <v>108</v>
      </c>
      <c r="E65" s="18" t="s">
        <v>103</v>
      </c>
    </row>
    <row r="66" spans="4:5" ht="17.5" thickTop="1" thickBot="1" x14ac:dyDescent="0.4">
      <c r="D66" s="16" t="s">
        <v>109</v>
      </c>
      <c r="E66" s="18" t="s">
        <v>45</v>
      </c>
    </row>
    <row r="67" spans="4:5" ht="15.5" thickTop="1" thickBot="1" x14ac:dyDescent="0.4">
      <c r="E67" s="26"/>
    </row>
  </sheetData>
  <sortState ref="E26:E467">
    <sortCondition ref="E26"/>
  </sortState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" sqref="E3"/>
    </sheetView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Insumos</vt:lpstr>
      <vt:lpstr>Usuários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PesquisaExt</dc:creator>
  <cp:lastModifiedBy>PesquisaExt</cp:lastModifiedBy>
  <dcterms:created xsi:type="dcterms:W3CDTF">2016-04-13T13:44:39Z</dcterms:created>
  <dcterms:modified xsi:type="dcterms:W3CDTF">2016-07-14T18:33:47Z</dcterms:modified>
</cp:coreProperties>
</file>